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santos\FILEZILLA-SPACE\FLORIDA\"/>
    </mc:Choice>
  </mc:AlternateContent>
  <xr:revisionPtr revIDLastSave="0" documentId="13_ncr:1_{3D407382-D71D-4CB1-BED6-20A5C47F85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O31" i="1" l="1"/>
  <c r="U26" i="1" s="1"/>
  <c r="O37" i="1" l="1"/>
  <c r="W20" i="1"/>
  <c r="O25" i="1" l="1"/>
  <c r="O16" i="1" l="1"/>
  <c r="O40" i="1" s="1"/>
  <c r="O4" i="1"/>
</calcChain>
</file>

<file path=xl/sharedStrings.xml><?xml version="1.0" encoding="utf-8"?>
<sst xmlns="http://schemas.openxmlformats.org/spreadsheetml/2006/main" count="149" uniqueCount="79">
  <si>
    <t>ABB</t>
  </si>
  <si>
    <t>Jonah Cohen</t>
  </si>
  <si>
    <t>(202) 550-1505    jbcohen2@gmail.com</t>
  </si>
  <si>
    <t>December 29 to Jan 1</t>
  </si>
  <si>
    <t>6 adults (MAY HAVE another 3… a couple and 1 single… Must adjust pricebefore  then)</t>
  </si>
  <si>
    <t>A/D/B/F2</t>
  </si>
  <si>
    <t xml:space="preserve"> </t>
  </si>
  <si>
    <t>Saira Khan</t>
  </si>
  <si>
    <r>
      <t xml:space="preserve">Clean </t>
    </r>
    <r>
      <rPr>
        <sz val="12"/>
        <color indexed="10"/>
        <rFont val="Calibri"/>
        <family val="2"/>
        <scheme val="minor"/>
      </rPr>
      <t>Exit ONLY</t>
    </r>
  </si>
  <si>
    <t> (443) 254-4024 saira1010@gmail.com</t>
  </si>
  <si>
    <t>Jul 12, to Jul 15 2019</t>
  </si>
  <si>
    <t>REFUNDED NO ISSUES DID NOT DO REVIEW</t>
  </si>
  <si>
    <t>Jul 18, to Jul 22</t>
  </si>
  <si>
    <t>Wendy Blum</t>
  </si>
  <si>
    <t>6 adults</t>
  </si>
  <si>
    <t>SENT FINAL INSTRUCTIONS</t>
  </si>
  <si>
    <t>(973) 568-3370  wendyablum@gmail.com</t>
  </si>
  <si>
    <t>Udi Ofer</t>
  </si>
  <si>
    <t>917-288-2924   udiofer@gmail.com</t>
  </si>
  <si>
    <t>August 2, to August 8 (may want extra day) m</t>
  </si>
  <si>
    <t>5 Adults 3 chilkdren</t>
  </si>
  <si>
    <t>Need kids pool releases</t>
  </si>
  <si>
    <t>8 adults</t>
  </si>
  <si>
    <t>Need pool releases PLUS ARE THEY STAYING EXTRA DAYS?</t>
  </si>
  <si>
    <t>Jul 25, to 28</t>
  </si>
  <si>
    <t>Need paperwork</t>
  </si>
  <si>
    <t>1 443 791 1109  joel.s.posner@gmail.com</t>
  </si>
  <si>
    <t>Joel Posner</t>
  </si>
  <si>
    <t>Ning Yao</t>
  </si>
  <si>
    <t>Dec 27–31, 2019</t>
  </si>
  <si>
    <t>1adult  3 children</t>
  </si>
  <si>
    <t>914-874-7300 nyy11354@yahoo.com</t>
  </si>
  <si>
    <t>ALL DONE</t>
  </si>
  <si>
    <t>Bob Jones</t>
  </si>
  <si>
    <t>413-221-6574  rt.jones188@yahoo.com</t>
  </si>
  <si>
    <t>July 11, to July 17</t>
  </si>
  <si>
    <t>5 adults 2 children</t>
  </si>
  <si>
    <t>FULL TOTAL</t>
  </si>
  <si>
    <t>SENT FINAL EMAIL THEY ARE ALL SET</t>
  </si>
  <si>
    <t>August 7 to August 10</t>
  </si>
  <si>
    <t>LRH</t>
  </si>
  <si>
    <t>Clean Exit ONLY</t>
  </si>
  <si>
    <t>PLUS $500 Breakage depsoit REFUND AFTERWARDS.</t>
  </si>
  <si>
    <t>Dec 30 to Jan 2</t>
  </si>
  <si>
    <t>Julie Ross</t>
  </si>
  <si>
    <t>516-659-3960   jross713@gmail.com</t>
  </si>
  <si>
    <t>sent final file.</t>
  </si>
  <si>
    <t>Raghdaa Barmo</t>
  </si>
  <si>
    <t>Raghdaa.Barmo@gmail.com 203-631-8962</t>
  </si>
  <si>
    <t>Jul 23 to Jul 25</t>
  </si>
  <si>
    <t>NEED PAPERWORK</t>
  </si>
  <si>
    <t>Alexis Dreher lucisano</t>
  </si>
  <si>
    <t>alexislucisano@gmail.com 1 718-704-4307</t>
  </si>
  <si>
    <t>4 adults 4 kids</t>
  </si>
  <si>
    <t>july 11 to 17</t>
  </si>
  <si>
    <t>2 adults 2 children (possible another family of 4)</t>
  </si>
  <si>
    <t>Becca Kovalcik</t>
  </si>
  <si>
    <t>6 Adults 2 children</t>
  </si>
  <si>
    <t>Erin Holtz</t>
  </si>
  <si>
    <t>erin.holtz@gmail.com 201-988-0905</t>
  </si>
  <si>
    <t>Got Paperwork</t>
  </si>
  <si>
    <t>Nights</t>
  </si>
  <si>
    <t>When</t>
  </si>
  <si>
    <t>Who</t>
  </si>
  <si>
    <t>$</t>
  </si>
  <si>
    <t>WAITING FOR PAPERWORK</t>
  </si>
  <si>
    <t>July 26 to Aug 4</t>
  </si>
  <si>
    <t>SENT AGR WAITING</t>
  </si>
  <si>
    <t xml:space="preserve"> 646-251-9396 beccakdesign@GMAIL.COM</t>
  </si>
  <si>
    <t>July 17 to 23</t>
  </si>
  <si>
    <t>$500 breakage must refund.</t>
  </si>
  <si>
    <t>PAID SENT F2</t>
  </si>
  <si>
    <t>July 3 to July 10</t>
  </si>
  <si>
    <t>Daniel Jethanamest</t>
  </si>
  <si>
    <t>1 646-320-0568 djethanamest@gmail.com</t>
  </si>
  <si>
    <t xml:space="preserve">5 guests </t>
  </si>
  <si>
    <t>2 (one infant) kids 4 adults (inlaws)</t>
  </si>
  <si>
    <t>June 30 to Jul 3</t>
  </si>
  <si>
    <t>Got Paperwork Sent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</si>
</sst>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484848"/>
      <name val="Calibri"/>
      <family val="2"/>
      <scheme val="minor"/>
    </font>
    <font>
      <sz val="11"/>
      <name val="Calibri"/>
      <family val="2"/>
      <scheme val="minor"/>
    </font>
    <font>
      <sz val="8"/>
      <color rgb="FF484848"/>
      <name val="Arial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76767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6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/>
    </xf>
    <xf numFmtId="164" fontId="6" fillId="3" borderId="0" xfId="0" applyNumberFormat="1" applyFont="1" applyFill="1"/>
    <xf numFmtId="16" fontId="6" fillId="3" borderId="0" xfId="0" applyNumberFormat="1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0" borderId="0" xfId="0" applyFont="1"/>
    <xf numFmtId="0" fontId="7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16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1" applyFont="1" applyAlignment="1" applyProtection="1"/>
    <xf numFmtId="0" fontId="9" fillId="0" borderId="0" xfId="1" applyFont="1" applyAlignment="1" applyProtection="1"/>
    <xf numFmtId="2" fontId="4" fillId="0" borderId="0" xfId="0" applyNumberFormat="1" applyFont="1"/>
    <xf numFmtId="16" fontId="10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4" fillId="4" borderId="0" xfId="0" applyNumberFormat="1" applyFont="1" applyFill="1"/>
    <xf numFmtId="4" fontId="4" fillId="5" borderId="0" xfId="0" applyNumberFormat="1" applyFont="1" applyFill="1"/>
    <xf numFmtId="0" fontId="0" fillId="0" borderId="0" xfId="0" applyFill="1"/>
    <xf numFmtId="0" fontId="11" fillId="0" borderId="0" xfId="0" applyFont="1" applyFill="1"/>
    <xf numFmtId="0" fontId="1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/>
    <xf numFmtId="4" fontId="4" fillId="0" borderId="0" xfId="0" applyNumberFormat="1" applyFont="1" applyFill="1"/>
    <xf numFmtId="0" fontId="13" fillId="0" borderId="0" xfId="0" applyFont="1"/>
    <xf numFmtId="0" fontId="4" fillId="0" borderId="0" xfId="0" applyFont="1" applyAlignment="1">
      <alignment horizontal="left" wrapText="1"/>
    </xf>
    <xf numFmtId="0" fontId="4" fillId="6" borderId="0" xfId="0" applyFont="1" applyFill="1"/>
    <xf numFmtId="0" fontId="4" fillId="6" borderId="0" xfId="0" applyFont="1" applyFill="1" applyAlignment="1">
      <alignment horizontal="left"/>
    </xf>
    <xf numFmtId="4" fontId="4" fillId="6" borderId="0" xfId="0" applyNumberFormat="1" applyFont="1" applyFill="1"/>
    <xf numFmtId="4" fontId="4" fillId="5" borderId="0" xfId="0" applyNumberFormat="1" applyFont="1" applyFill="1" applyAlignment="1">
      <alignment horizontal="right"/>
    </xf>
    <xf numFmtId="4" fontId="14" fillId="4" borderId="0" xfId="0" applyNumberFormat="1" applyFont="1" applyFill="1"/>
    <xf numFmtId="0" fontId="4" fillId="7" borderId="0" xfId="0" applyFont="1" applyFill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/>
    <xf numFmtId="0" fontId="2" fillId="0" borderId="0" xfId="0" applyFont="1"/>
    <xf numFmtId="0" fontId="0" fillId="3" borderId="0" xfId="0" applyFill="1"/>
    <xf numFmtId="0" fontId="11" fillId="3" borderId="0" xfId="0" applyFont="1" applyFill="1"/>
    <xf numFmtId="0" fontId="4" fillId="3" borderId="0" xfId="0" quotePrefix="1" applyFont="1" applyFill="1"/>
    <xf numFmtId="0" fontId="15" fillId="0" borderId="0" xfId="0" applyFont="1"/>
    <xf numFmtId="0" fontId="10" fillId="0" borderId="0" xfId="0" applyFont="1"/>
    <xf numFmtId="0" fontId="10" fillId="6" borderId="0" xfId="0" applyFont="1" applyFill="1"/>
    <xf numFmtId="0" fontId="1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topLeftCell="A16" zoomScale="85" zoomScaleNormal="85" workbookViewId="0">
      <selection activeCell="A28" sqref="A28"/>
    </sheetView>
  </sheetViews>
  <sheetFormatPr defaultColWidth="8.85546875" defaultRowHeight="15.75" x14ac:dyDescent="0.25"/>
  <cols>
    <col min="1" max="1" width="22.28515625" style="14" bestFit="1" customWidth="1"/>
    <col min="2" max="2" width="34.7109375" style="14" customWidth="1"/>
    <col min="3" max="3" width="8.85546875" style="14"/>
    <col min="4" max="4" width="2.7109375" style="14" customWidth="1"/>
    <col min="5" max="5" width="26.5703125" style="14" customWidth="1"/>
    <col min="6" max="6" width="4.7109375" style="14" customWidth="1"/>
    <col min="7" max="10" width="8.85546875" style="14"/>
    <col min="11" max="11" width="9.7109375" style="14" customWidth="1"/>
    <col min="12" max="12" width="2.7109375" style="14" customWidth="1"/>
    <col min="13" max="14" width="8.85546875" style="14"/>
    <col min="15" max="15" width="11.7109375" style="30" bestFit="1" customWidth="1"/>
    <col min="16" max="16" width="2.85546875" style="14" customWidth="1"/>
    <col min="17" max="20" width="8.85546875" style="14"/>
    <col min="21" max="21" width="9.28515625" style="14" bestFit="1" customWidth="1"/>
    <col min="22" max="22" width="8.85546875" style="14"/>
    <col min="23" max="23" width="9.85546875" style="14" bestFit="1" customWidth="1"/>
    <col min="24" max="16384" width="8.85546875" style="14"/>
  </cols>
  <sheetData>
    <row r="1" spans="1:23" ht="24" customHeight="1" x14ac:dyDescent="0.25">
      <c r="A1" s="1">
        <v>2019</v>
      </c>
      <c r="B1" s="2"/>
      <c r="C1" s="3"/>
      <c r="D1" s="3"/>
      <c r="E1" s="4"/>
      <c r="F1" s="4"/>
      <c r="G1" s="5"/>
      <c r="H1" s="5"/>
      <c r="I1" s="6"/>
      <c r="J1" s="6"/>
      <c r="K1" s="4"/>
      <c r="L1" s="4"/>
      <c r="M1" s="6"/>
      <c r="N1" s="3"/>
      <c r="O1" s="27"/>
      <c r="P1" s="7"/>
      <c r="Q1" s="8"/>
      <c r="R1" s="9"/>
      <c r="S1" s="10"/>
      <c r="T1" s="11"/>
      <c r="U1" s="12"/>
      <c r="V1" s="12"/>
      <c r="W1" s="13"/>
    </row>
    <row r="2" spans="1:23" x14ac:dyDescent="0.25">
      <c r="A2" s="15" t="s">
        <v>1</v>
      </c>
      <c r="B2" s="16" t="s">
        <v>2</v>
      </c>
      <c r="D2" s="14" t="s">
        <v>6</v>
      </c>
      <c r="E2" s="14" t="s">
        <v>3</v>
      </c>
      <c r="F2" s="14" t="s">
        <v>0</v>
      </c>
      <c r="G2" s="16">
        <v>3</v>
      </c>
      <c r="I2" s="14" t="s">
        <v>4</v>
      </c>
      <c r="K2" s="17"/>
      <c r="L2" s="17" t="s">
        <v>6</v>
      </c>
      <c r="M2" s="16" t="s">
        <v>8</v>
      </c>
      <c r="O2" s="28">
        <v>2425</v>
      </c>
      <c r="P2" s="18"/>
      <c r="Q2" s="14" t="s">
        <v>11</v>
      </c>
      <c r="R2" s="19"/>
      <c r="S2" s="20"/>
      <c r="T2" s="20"/>
      <c r="U2" s="21"/>
      <c r="V2" s="22"/>
      <c r="W2" s="17" t="s">
        <v>5</v>
      </c>
    </row>
    <row r="3" spans="1:23" x14ac:dyDescent="0.25">
      <c r="A3" s="23"/>
      <c r="B3" s="24"/>
      <c r="D3" s="14" t="s">
        <v>6</v>
      </c>
      <c r="G3" s="16"/>
      <c r="K3" s="17"/>
      <c r="L3" s="17" t="s">
        <v>6</v>
      </c>
      <c r="M3" s="16"/>
      <c r="O3" s="29"/>
      <c r="P3" s="18"/>
      <c r="Q3" s="25"/>
      <c r="R3" s="26"/>
      <c r="S3" s="20"/>
      <c r="T3" s="20"/>
      <c r="U3" s="21"/>
      <c r="V3" s="22"/>
      <c r="W3" s="17"/>
    </row>
    <row r="4" spans="1:23" x14ac:dyDescent="0.25">
      <c r="A4" s="16"/>
      <c r="B4" s="16"/>
      <c r="D4" s="14" t="s">
        <v>6</v>
      </c>
      <c r="G4" s="16"/>
      <c r="K4" s="17"/>
      <c r="L4" s="17" t="s">
        <v>6</v>
      </c>
      <c r="M4" s="16"/>
      <c r="O4" s="45">
        <f>O2</f>
        <v>2425</v>
      </c>
      <c r="P4" s="18"/>
      <c r="R4" s="19"/>
      <c r="S4" s="20"/>
      <c r="T4" s="20"/>
      <c r="U4" s="21"/>
      <c r="V4" s="22"/>
      <c r="W4" s="17"/>
    </row>
    <row r="5" spans="1:23" x14ac:dyDescent="0.25">
      <c r="A5" s="16"/>
      <c r="B5" s="16"/>
      <c r="D5" s="14" t="s">
        <v>6</v>
      </c>
      <c r="E5" s="16"/>
      <c r="F5" s="16"/>
      <c r="G5" s="16"/>
      <c r="K5" s="17"/>
      <c r="L5" s="17" t="s">
        <v>6</v>
      </c>
      <c r="M5" s="16"/>
      <c r="O5" s="29"/>
      <c r="P5" s="18"/>
      <c r="R5" s="19"/>
      <c r="S5" s="20"/>
      <c r="T5" s="20"/>
      <c r="U5" s="21"/>
      <c r="V5" s="22"/>
      <c r="W5" s="17"/>
    </row>
    <row r="6" spans="1:23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38"/>
      <c r="N6" s="36"/>
      <c r="O6" s="39"/>
      <c r="P6" s="36"/>
      <c r="Q6" s="36"/>
      <c r="R6" s="36"/>
    </row>
    <row r="7" spans="1:23" x14ac:dyDescent="0.25">
      <c r="A7" s="36"/>
      <c r="B7" s="33"/>
      <c r="C7" s="36"/>
      <c r="D7" s="36"/>
      <c r="E7" s="36"/>
      <c r="F7" s="36"/>
      <c r="G7" s="36"/>
      <c r="H7" s="36"/>
      <c r="I7" s="36"/>
      <c r="J7" s="36"/>
      <c r="K7" s="36"/>
      <c r="L7" s="37"/>
      <c r="M7" s="36"/>
      <c r="N7" s="36"/>
      <c r="O7" s="39"/>
      <c r="P7" s="36"/>
      <c r="Q7" s="36"/>
      <c r="R7" s="36"/>
    </row>
    <row r="8" spans="1:23" x14ac:dyDescent="0.25">
      <c r="A8" s="34" t="s">
        <v>7</v>
      </c>
      <c r="B8" s="35" t="s">
        <v>9</v>
      </c>
      <c r="C8" s="36"/>
      <c r="D8" s="36" t="s">
        <v>6</v>
      </c>
      <c r="E8" s="36" t="s">
        <v>10</v>
      </c>
      <c r="F8" s="14" t="s">
        <v>0</v>
      </c>
      <c r="G8" s="14">
        <v>3</v>
      </c>
      <c r="I8" s="14" t="s">
        <v>22</v>
      </c>
      <c r="L8" s="17" t="s">
        <v>6</v>
      </c>
      <c r="M8" s="16" t="s">
        <v>8</v>
      </c>
      <c r="O8" s="28">
        <v>2541.4</v>
      </c>
      <c r="P8" s="18"/>
      <c r="Q8" s="14" t="s">
        <v>15</v>
      </c>
      <c r="R8" s="19"/>
    </row>
    <row r="9" spans="1:23" x14ac:dyDescent="0.25">
      <c r="A9" s="36"/>
      <c r="B9" s="35"/>
      <c r="C9" s="36"/>
      <c r="D9" s="36" t="s">
        <v>6</v>
      </c>
      <c r="E9" s="36"/>
      <c r="L9" s="17" t="s">
        <v>6</v>
      </c>
    </row>
    <row r="10" spans="1:23" x14ac:dyDescent="0.25">
      <c r="A10" s="36" t="s">
        <v>13</v>
      </c>
      <c r="B10" s="35" t="s">
        <v>16</v>
      </c>
      <c r="C10" s="36"/>
      <c r="D10" s="36" t="s">
        <v>6</v>
      </c>
      <c r="E10" s="36" t="s">
        <v>12</v>
      </c>
      <c r="F10" s="14" t="s">
        <v>0</v>
      </c>
      <c r="G10" s="14">
        <v>4</v>
      </c>
      <c r="I10" s="14" t="s">
        <v>14</v>
      </c>
      <c r="L10" s="17" t="s">
        <v>6</v>
      </c>
      <c r="M10" s="16" t="s">
        <v>8</v>
      </c>
      <c r="O10" s="31">
        <v>2929.4</v>
      </c>
      <c r="Q10" s="14" t="s">
        <v>21</v>
      </c>
    </row>
    <row r="11" spans="1:23" x14ac:dyDescent="0.25">
      <c r="A11" s="36" t="s">
        <v>27</v>
      </c>
      <c r="B11" s="36" t="s">
        <v>26</v>
      </c>
      <c r="C11" s="36"/>
      <c r="D11" s="14" t="s">
        <v>6</v>
      </c>
      <c r="E11" s="14" t="s">
        <v>24</v>
      </c>
      <c r="F11" s="14" t="s">
        <v>0</v>
      </c>
      <c r="G11" s="14">
        <v>3</v>
      </c>
      <c r="I11" s="14" t="s">
        <v>22</v>
      </c>
      <c r="L11" s="17" t="s">
        <v>6</v>
      </c>
      <c r="M11" s="16" t="s">
        <v>8</v>
      </c>
      <c r="O11" s="28">
        <v>2541.4</v>
      </c>
      <c r="Q11" s="14" t="s">
        <v>25</v>
      </c>
    </row>
    <row r="12" spans="1:23" x14ac:dyDescent="0.25">
      <c r="A12" s="36" t="s">
        <v>17</v>
      </c>
      <c r="B12" s="33" t="s">
        <v>18</v>
      </c>
      <c r="C12" s="36"/>
      <c r="D12" s="14" t="s">
        <v>6</v>
      </c>
      <c r="E12" s="14" t="s">
        <v>19</v>
      </c>
      <c r="F12" s="14" t="s">
        <v>0</v>
      </c>
      <c r="G12" s="14">
        <v>6</v>
      </c>
      <c r="I12" s="14" t="s">
        <v>20</v>
      </c>
      <c r="L12" s="17" t="s">
        <v>6</v>
      </c>
      <c r="M12" s="16" t="s">
        <v>8</v>
      </c>
      <c r="O12" s="31">
        <v>4636.6000000000004</v>
      </c>
      <c r="Q12" s="14" t="s">
        <v>23</v>
      </c>
    </row>
    <row r="13" spans="1:23" x14ac:dyDescent="0.25">
      <c r="D13" s="14" t="s">
        <v>6</v>
      </c>
      <c r="L13" s="17" t="s">
        <v>6</v>
      </c>
    </row>
    <row r="14" spans="1:23" ht="15.6" customHeight="1" x14ac:dyDescent="0.25">
      <c r="A14" t="s">
        <v>28</v>
      </c>
      <c r="B14" s="41" t="s">
        <v>31</v>
      </c>
      <c r="D14" s="14" t="s">
        <v>6</v>
      </c>
      <c r="E14" s="40" t="s">
        <v>29</v>
      </c>
      <c r="F14" s="14" t="s">
        <v>0</v>
      </c>
      <c r="G14" s="14">
        <v>4</v>
      </c>
      <c r="I14" s="14" t="s">
        <v>30</v>
      </c>
      <c r="L14" s="17" t="s">
        <v>6</v>
      </c>
      <c r="M14" s="16" t="s">
        <v>8</v>
      </c>
      <c r="O14" s="30">
        <v>2774.2</v>
      </c>
      <c r="Q14" s="14" t="s">
        <v>32</v>
      </c>
    </row>
    <row r="15" spans="1:23" x14ac:dyDescent="0.25">
      <c r="D15" s="14" t="s">
        <v>6</v>
      </c>
      <c r="L15" s="17" t="s">
        <v>6</v>
      </c>
    </row>
    <row r="16" spans="1:23" x14ac:dyDescent="0.25">
      <c r="D16" s="14" t="s">
        <v>6</v>
      </c>
      <c r="L16" s="17" t="s">
        <v>6</v>
      </c>
      <c r="O16" s="32">
        <f>SUM(O8:O15)</f>
        <v>15423</v>
      </c>
    </row>
    <row r="17" spans="1:23" x14ac:dyDescent="0.25">
      <c r="A17" s="56">
        <v>2020</v>
      </c>
      <c r="B17" s="42"/>
      <c r="C17" s="42"/>
      <c r="D17" s="42" t="s">
        <v>6</v>
      </c>
      <c r="E17" s="42"/>
      <c r="F17" s="42"/>
      <c r="G17" s="42"/>
      <c r="H17" s="42"/>
      <c r="I17" s="42"/>
      <c r="J17" s="42"/>
      <c r="K17" s="42"/>
      <c r="L17" s="43" t="s">
        <v>6</v>
      </c>
      <c r="M17" s="42"/>
      <c r="N17" s="42"/>
      <c r="O17" s="44"/>
      <c r="P17" s="42"/>
      <c r="Q17" s="42"/>
      <c r="R17" s="42"/>
      <c r="S17" s="42"/>
      <c r="T17" s="42"/>
    </row>
    <row r="18" spans="1:23" x14ac:dyDescent="0.25">
      <c r="A18" s="36" t="s">
        <v>33</v>
      </c>
      <c r="B18" s="36" t="s">
        <v>34</v>
      </c>
      <c r="C18" s="36"/>
      <c r="D18" s="14" t="s">
        <v>6</v>
      </c>
      <c r="E18" s="14" t="s">
        <v>35</v>
      </c>
      <c r="F18" s="14" t="s">
        <v>0</v>
      </c>
      <c r="G18" s="14">
        <v>6</v>
      </c>
      <c r="I18" s="14" t="s">
        <v>36</v>
      </c>
      <c r="L18" s="17" t="s">
        <v>6</v>
      </c>
      <c r="M18" s="16" t="s">
        <v>8</v>
      </c>
      <c r="O18" s="30">
        <v>4287.3999999999996</v>
      </c>
      <c r="Q18" s="14" t="s">
        <v>38</v>
      </c>
    </row>
    <row r="19" spans="1:23" x14ac:dyDescent="0.25">
      <c r="D19" s="14" t="s">
        <v>6</v>
      </c>
      <c r="L19" s="17" t="s">
        <v>6</v>
      </c>
    </row>
    <row r="20" spans="1:23" x14ac:dyDescent="0.25">
      <c r="A20" s="34" t="s">
        <v>7</v>
      </c>
      <c r="B20" s="35" t="s">
        <v>9</v>
      </c>
      <c r="D20" s="14" t="s">
        <v>6</v>
      </c>
      <c r="E20" s="14" t="s">
        <v>39</v>
      </c>
      <c r="F20" s="14" t="s">
        <v>40</v>
      </c>
      <c r="G20" s="14">
        <v>3</v>
      </c>
      <c r="I20" s="14" t="s">
        <v>22</v>
      </c>
      <c r="L20" s="17" t="s">
        <v>6</v>
      </c>
      <c r="M20" s="14" t="s">
        <v>41</v>
      </c>
      <c r="O20" s="30">
        <v>2565</v>
      </c>
      <c r="Q20" s="14" t="s">
        <v>42</v>
      </c>
      <c r="W20" s="30">
        <f>O20+500</f>
        <v>3065</v>
      </c>
    </row>
    <row r="21" spans="1:23" x14ac:dyDescent="0.25">
      <c r="D21" s="14" t="s">
        <v>6</v>
      </c>
      <c r="L21" s="17" t="s">
        <v>6</v>
      </c>
    </row>
    <row r="22" spans="1:23" x14ac:dyDescent="0.25">
      <c r="A22" s="47" t="s">
        <v>44</v>
      </c>
      <c r="B22" s="47" t="s">
        <v>45</v>
      </c>
      <c r="C22" s="47"/>
      <c r="D22" s="47"/>
      <c r="E22" s="47" t="s">
        <v>43</v>
      </c>
      <c r="F22" s="47" t="s">
        <v>0</v>
      </c>
      <c r="G22" s="47">
        <v>3</v>
      </c>
      <c r="H22" s="47"/>
      <c r="I22" s="47" t="s">
        <v>22</v>
      </c>
      <c r="J22" s="47"/>
      <c r="K22" s="47"/>
      <c r="L22" s="48" t="s">
        <v>6</v>
      </c>
      <c r="M22" s="47" t="s">
        <v>41</v>
      </c>
      <c r="N22" s="47"/>
      <c r="O22" s="49">
        <v>2425</v>
      </c>
      <c r="Q22" s="14" t="s">
        <v>46</v>
      </c>
    </row>
    <row r="25" spans="1:23" x14ac:dyDescent="0.25">
      <c r="O25" s="32">
        <f>SUM(O18:O24)</f>
        <v>9277.4</v>
      </c>
    </row>
    <row r="26" spans="1:23" x14ac:dyDescent="0.25">
      <c r="A26" s="56">
        <v>2021</v>
      </c>
      <c r="B26" s="42"/>
      <c r="C26" s="42"/>
      <c r="D26" s="42" t="s">
        <v>6</v>
      </c>
      <c r="E26" s="42"/>
      <c r="F26" s="42"/>
      <c r="G26" s="42"/>
      <c r="H26" s="42"/>
      <c r="I26" s="42"/>
      <c r="J26" s="42"/>
      <c r="K26" s="42"/>
      <c r="L26" s="43" t="s">
        <v>6</v>
      </c>
      <c r="M26" s="42"/>
      <c r="N26" s="42"/>
      <c r="O26" s="44"/>
      <c r="P26" s="42"/>
      <c r="Q26" s="42"/>
      <c r="R26" s="42"/>
      <c r="S26" s="42"/>
      <c r="T26" s="42"/>
      <c r="U26" s="30">
        <f>O31+500</f>
        <v>5222</v>
      </c>
    </row>
    <row r="27" spans="1:23" x14ac:dyDescent="0.25">
      <c r="A27" s="14" t="s">
        <v>63</v>
      </c>
      <c r="E27" s="14" t="s">
        <v>62</v>
      </c>
      <c r="G27" s="14" t="s">
        <v>61</v>
      </c>
      <c r="O27" s="30" t="s">
        <v>64</v>
      </c>
    </row>
    <row r="28" spans="1:23" x14ac:dyDescent="0.25">
      <c r="A28" s="14" t="s">
        <v>73</v>
      </c>
      <c r="B28" s="57" t="s">
        <v>74</v>
      </c>
      <c r="E28" s="14" t="s">
        <v>77</v>
      </c>
      <c r="G28" s="14">
        <v>2</v>
      </c>
      <c r="I28" s="14" t="s">
        <v>75</v>
      </c>
      <c r="J28" s="14" t="s">
        <v>76</v>
      </c>
      <c r="O28" s="30">
        <v>2075.8000000000002</v>
      </c>
      <c r="Q28" s="55" t="s">
        <v>78</v>
      </c>
    </row>
    <row r="29" spans="1:23" x14ac:dyDescent="0.25">
      <c r="A29" s="52" t="s">
        <v>51</v>
      </c>
      <c r="B29" s="53" t="s">
        <v>52</v>
      </c>
      <c r="C29" s="3"/>
      <c r="D29" s="3"/>
      <c r="E29" s="3" t="s">
        <v>72</v>
      </c>
      <c r="F29" s="3" t="s">
        <v>0</v>
      </c>
      <c r="G29" s="3">
        <v>4</v>
      </c>
      <c r="H29" s="3"/>
      <c r="I29" s="3" t="s">
        <v>53</v>
      </c>
      <c r="J29" s="3"/>
      <c r="K29" s="3"/>
      <c r="L29" s="3"/>
      <c r="M29" s="3"/>
      <c r="N29" s="3"/>
      <c r="O29" s="30">
        <v>5451.4</v>
      </c>
      <c r="Q29" s="54" t="s">
        <v>60</v>
      </c>
    </row>
    <row r="30" spans="1:23" x14ac:dyDescent="0.25">
      <c r="A30" s="3" t="s">
        <v>56</v>
      </c>
      <c r="B30" s="3" t="s">
        <v>68</v>
      </c>
      <c r="C30" s="3"/>
      <c r="D30" s="3"/>
      <c r="E30" s="3" t="s">
        <v>54</v>
      </c>
      <c r="F30" s="3" t="s">
        <v>0</v>
      </c>
      <c r="G30" s="3">
        <v>6</v>
      </c>
      <c r="H30" s="3"/>
      <c r="I30" s="3" t="s">
        <v>55</v>
      </c>
      <c r="J30" s="3"/>
      <c r="K30" s="3"/>
      <c r="L30" s="3"/>
      <c r="M30" s="3"/>
      <c r="N30" s="3"/>
      <c r="O30" s="30">
        <v>3705.4</v>
      </c>
      <c r="Q30" s="50" t="s">
        <v>50</v>
      </c>
      <c r="T30" s="14" t="s">
        <v>67</v>
      </c>
    </row>
    <row r="31" spans="1:23" x14ac:dyDescent="0.25">
      <c r="A31" s="3" t="s">
        <v>33</v>
      </c>
      <c r="B31" s="3" t="s">
        <v>34</v>
      </c>
      <c r="C31" s="3"/>
      <c r="D31" s="3"/>
      <c r="E31" s="3" t="s">
        <v>69</v>
      </c>
      <c r="F31" s="3" t="s">
        <v>40</v>
      </c>
      <c r="G31" s="3">
        <v>6</v>
      </c>
      <c r="H31" s="3"/>
      <c r="I31" s="3" t="s">
        <v>36</v>
      </c>
      <c r="J31" s="3"/>
      <c r="K31" s="3"/>
      <c r="L31" s="3"/>
      <c r="M31" s="16" t="s">
        <v>8</v>
      </c>
      <c r="N31" s="3"/>
      <c r="O31" s="30">
        <f>4320+220+182</f>
        <v>4722</v>
      </c>
      <c r="Q31" s="50" t="s">
        <v>71</v>
      </c>
      <c r="T31" s="55" t="s">
        <v>70</v>
      </c>
      <c r="U31" s="55"/>
      <c r="V31" s="55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Q32" s="50"/>
    </row>
    <row r="33" spans="1:22" x14ac:dyDescent="0.25">
      <c r="A33" s="3" t="s">
        <v>47</v>
      </c>
      <c r="B33" s="51" t="s">
        <v>48</v>
      </c>
      <c r="C33" s="3"/>
      <c r="D33" s="3"/>
      <c r="E33" s="3" t="s">
        <v>49</v>
      </c>
      <c r="F33" s="3" t="s">
        <v>0</v>
      </c>
      <c r="G33" s="3">
        <v>2</v>
      </c>
      <c r="H33" s="3"/>
      <c r="I33" s="3" t="s">
        <v>22</v>
      </c>
      <c r="J33" s="3"/>
      <c r="K33" s="3"/>
      <c r="L33" s="3"/>
      <c r="M33" s="3"/>
      <c r="N33" s="3"/>
      <c r="O33" s="30">
        <v>1843</v>
      </c>
      <c r="Q33" s="50" t="s">
        <v>50</v>
      </c>
      <c r="T33" s="50" t="s">
        <v>65</v>
      </c>
      <c r="U33" s="50"/>
      <c r="V33" s="50"/>
    </row>
    <row r="34" spans="1:22" x14ac:dyDescent="0.25">
      <c r="A34" s="3" t="s">
        <v>58</v>
      </c>
      <c r="B34" s="51" t="s">
        <v>59</v>
      </c>
      <c r="C34" s="3"/>
      <c r="D34" s="3"/>
      <c r="E34" s="3" t="s">
        <v>66</v>
      </c>
      <c r="F34" s="3" t="s">
        <v>0</v>
      </c>
      <c r="G34" s="3">
        <v>9</v>
      </c>
      <c r="H34" s="3"/>
      <c r="I34" s="3" t="s">
        <v>57</v>
      </c>
      <c r="J34" s="3"/>
      <c r="K34" s="3"/>
      <c r="L34" s="3"/>
      <c r="M34" s="3"/>
      <c r="N34" s="3"/>
      <c r="O34" s="30">
        <v>6731.8</v>
      </c>
      <c r="Q34" s="50" t="s">
        <v>50</v>
      </c>
      <c r="T34" s="14" t="s">
        <v>67</v>
      </c>
    </row>
    <row r="35" spans="1:22" x14ac:dyDescent="0.25">
      <c r="A35" s="3"/>
      <c r="B35" s="5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0">
        <v>0</v>
      </c>
      <c r="Q35" s="50"/>
    </row>
    <row r="37" spans="1:22" x14ac:dyDescent="0.25">
      <c r="O37" s="32">
        <f>SUM(O27:O36)</f>
        <v>24529.399999999998</v>
      </c>
    </row>
    <row r="39" spans="1:22" x14ac:dyDescent="0.25">
      <c r="O39" s="30" t="s">
        <v>37</v>
      </c>
    </row>
    <row r="40" spans="1:22" x14ac:dyDescent="0.25">
      <c r="O40" s="46">
        <f>O25+O16+O4+O37</f>
        <v>51654.8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paul-mobil</dc:creator>
  <cp:lastModifiedBy>pdsantos</cp:lastModifiedBy>
  <dcterms:created xsi:type="dcterms:W3CDTF">2018-11-25T20:35:40Z</dcterms:created>
  <dcterms:modified xsi:type="dcterms:W3CDTF">2021-04-19T14:19:05Z</dcterms:modified>
</cp:coreProperties>
</file>